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D0AE1625-57F8-A944-851D-B157E6E65D53}" xr6:coauthVersionLast="45" xr6:coauthVersionMax="45" xr10:uidLastSave="{00000000-0000-0000-0000-000000000000}"/>
  <bookViews>
    <workbookView xWindow="5580" yWindow="2360" windowWidth="27640" windowHeight="16940" xr2:uid="{913BF0F4-DD47-6246-9AE9-C369A8DFE61C}"/>
  </bookViews>
  <sheets>
    <sheet name="Sta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E19" i="1"/>
  <c r="C19" i="1"/>
  <c r="E18" i="1"/>
  <c r="D18" i="1"/>
  <c r="D20" i="1" s="1"/>
  <c r="B18" i="1"/>
  <c r="C18" i="1" s="1"/>
  <c r="E17" i="1"/>
  <c r="C17" i="1"/>
  <c r="E16" i="1"/>
  <c r="C16" i="1"/>
  <c r="E15" i="1"/>
  <c r="C15" i="1"/>
  <c r="L7" i="1"/>
  <c r="K7" i="1"/>
  <c r="L5" i="1" s="1"/>
  <c r="L6" i="1"/>
  <c r="G6" i="1"/>
  <c r="F6" i="1"/>
  <c r="D6" i="1"/>
  <c r="E6" i="1" s="1"/>
  <c r="B6" i="1"/>
  <c r="B8" i="1" s="1"/>
  <c r="G5" i="1"/>
  <c r="E5" i="1"/>
  <c r="G4" i="1"/>
  <c r="E4" i="1"/>
  <c r="G3" i="1"/>
  <c r="E3" i="1"/>
  <c r="C5" i="1" l="1"/>
  <c r="C4" i="1"/>
  <c r="C3" i="1"/>
  <c r="C7" i="1"/>
  <c r="C6" i="1"/>
  <c r="L3" i="1"/>
  <c r="L4" i="1"/>
</calcChain>
</file>

<file path=xl/sharedStrings.xml><?xml version="1.0" encoding="utf-8"?>
<sst xmlns="http://schemas.openxmlformats.org/spreadsheetml/2006/main" count="17" uniqueCount="11">
  <si>
    <t>Soutenance S1</t>
  </si>
  <si>
    <t>Réseau Alain</t>
  </si>
  <si>
    <t>Groupe</t>
  </si>
  <si>
    <t>Semestre 1</t>
  </si>
  <si>
    <t>Semestre 2</t>
  </si>
  <si>
    <t>Entreprises</t>
  </si>
  <si>
    <t>Académique</t>
  </si>
  <si>
    <t>NA</t>
  </si>
  <si>
    <t>NR</t>
  </si>
  <si>
    <t>NL</t>
  </si>
  <si>
    <t>Non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</si>
</sst>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0" fillId="2" borderId="1" xfId="0" applyFill="1" applyBorder="1"/>
    <xf numFmtId="1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17" fontId="2" fillId="0" borderId="0" xfId="0" applyNumberFormat="1" applyFont="1"/>
    <xf numFmtId="0" fontId="1" fillId="0" borderId="0" xfId="0" applyFont="1"/>
    <xf numFmtId="0" fontId="2" fillId="0" borderId="5" xfId="0" applyFont="1" applyBorder="1"/>
    <xf numFmtId="0" fontId="2" fillId="0" borderId="6" xfId="0" applyFont="1" applyBorder="1"/>
    <xf numFmtId="17" fontId="2" fillId="0" borderId="7" xfId="0" applyNumberFormat="1" applyFont="1" applyBorder="1"/>
    <xf numFmtId="15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0" fontId="2" fillId="0" borderId="12" xfId="0" applyFont="1" applyBorder="1"/>
    <xf numFmtId="164" fontId="2" fillId="0" borderId="13" xfId="0" applyNumberFormat="1" applyFont="1" applyBorder="1"/>
    <xf numFmtId="0" fontId="2" fillId="0" borderId="13" xfId="0" applyFont="1" applyBorder="1"/>
    <xf numFmtId="164" fontId="1" fillId="0" borderId="1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8E51-DEAA-ED40-8964-8958A031F563}">
  <dimension ref="A1:N29"/>
  <sheetViews>
    <sheetView tabSelected="1" workbookViewId="0">
      <selection activeCell="J15" sqref="J15"/>
    </sheetView>
  </sheetViews>
  <sheetFormatPr baseColWidth="10" defaultRowHeight="16" x14ac:dyDescent="0.2"/>
  <cols>
    <col min="1" max="1" width="21.5" customWidth="1"/>
    <col min="4" max="4" width="13" customWidth="1"/>
    <col min="5" max="5" width="14" customWidth="1"/>
    <col min="10" max="10" width="13.5" customWidth="1"/>
  </cols>
  <sheetData>
    <row r="1" spans="1:14" ht="19" x14ac:dyDescent="0.25">
      <c r="A1" s="1" t="s">
        <v>0</v>
      </c>
    </row>
    <row r="2" spans="1:14" ht="19" x14ac:dyDescent="0.25">
      <c r="A2" s="2"/>
      <c r="B2" s="2"/>
      <c r="C2" s="2"/>
      <c r="D2" s="3" t="s">
        <v>1</v>
      </c>
      <c r="E2" s="4"/>
      <c r="F2" s="5" t="s">
        <v>2</v>
      </c>
      <c r="G2" s="6"/>
      <c r="J2" s="7"/>
      <c r="K2" s="8" t="s">
        <v>3</v>
      </c>
      <c r="L2" s="8"/>
      <c r="M2" s="8" t="s">
        <v>4</v>
      </c>
      <c r="N2" s="8"/>
    </row>
    <row r="3" spans="1:14" ht="19" x14ac:dyDescent="0.25">
      <c r="A3" s="2" t="s">
        <v>5</v>
      </c>
      <c r="B3" s="2">
        <v>287</v>
      </c>
      <c r="C3" s="9">
        <f>B3/B8</f>
        <v>0.49653979238754326</v>
      </c>
      <c r="D3" s="4">
        <v>256</v>
      </c>
      <c r="E3" s="10">
        <f>D3/B3</f>
        <v>0.89198606271777003</v>
      </c>
      <c r="F3" s="6">
        <v>90</v>
      </c>
      <c r="G3" s="11">
        <f>F3/B3</f>
        <v>0.31358885017421601</v>
      </c>
      <c r="J3" s="12" t="s">
        <v>5</v>
      </c>
      <c r="K3" s="12">
        <v>212</v>
      </c>
      <c r="L3" s="13">
        <f>K3/K7</f>
        <v>0.4</v>
      </c>
      <c r="M3" s="1">
        <v>191</v>
      </c>
      <c r="N3" s="14">
        <v>0.25365205843293492</v>
      </c>
    </row>
    <row r="4" spans="1:14" ht="19" x14ac:dyDescent="0.25">
      <c r="A4" s="2" t="s">
        <v>6</v>
      </c>
      <c r="B4" s="2">
        <v>111</v>
      </c>
      <c r="C4" s="9">
        <f>B4/B8</f>
        <v>0.19204152249134948</v>
      </c>
      <c r="D4" s="4">
        <v>93</v>
      </c>
      <c r="E4" s="10">
        <f t="shared" ref="E4:E6" si="0">D4/B4</f>
        <v>0.83783783783783783</v>
      </c>
      <c r="F4" s="6">
        <v>36</v>
      </c>
      <c r="G4" s="11">
        <f t="shared" ref="G4:G6" si="1">F4/B4</f>
        <v>0.32432432432432434</v>
      </c>
      <c r="J4" s="12" t="s">
        <v>6</v>
      </c>
      <c r="K4" s="12">
        <v>123</v>
      </c>
      <c r="L4" s="13">
        <f>K4/K7</f>
        <v>0.23207547169811321</v>
      </c>
      <c r="M4" s="1">
        <v>174</v>
      </c>
      <c r="N4" s="14">
        <v>0.23107569721115537</v>
      </c>
    </row>
    <row r="5" spans="1:14" ht="19" x14ac:dyDescent="0.25">
      <c r="A5" s="2" t="s">
        <v>7</v>
      </c>
      <c r="B5" s="2">
        <v>49</v>
      </c>
      <c r="C5" s="9">
        <f>B5/B8</f>
        <v>8.4775086505190306E-2</v>
      </c>
      <c r="D5" s="4">
        <v>29</v>
      </c>
      <c r="E5" s="10">
        <f t="shared" si="0"/>
        <v>0.59183673469387754</v>
      </c>
      <c r="F5" s="6">
        <v>9</v>
      </c>
      <c r="G5" s="11">
        <f t="shared" si="1"/>
        <v>0.18367346938775511</v>
      </c>
      <c r="J5" s="15" t="s">
        <v>8</v>
      </c>
      <c r="K5" s="15">
        <v>80</v>
      </c>
      <c r="L5" s="16">
        <f>K5/K7</f>
        <v>0.15094339622641509</v>
      </c>
      <c r="M5" s="1">
        <v>217</v>
      </c>
      <c r="N5" s="14">
        <v>0.28818061088977426</v>
      </c>
    </row>
    <row r="6" spans="1:14" ht="19" x14ac:dyDescent="0.25">
      <c r="A6" s="2"/>
      <c r="B6" s="2">
        <f>SUM(B2:B5)</f>
        <v>447</v>
      </c>
      <c r="C6" s="9">
        <f>B6/B8</f>
        <v>0.77335640138408301</v>
      </c>
      <c r="D6" s="4">
        <f>SUM(D3:D5)</f>
        <v>378</v>
      </c>
      <c r="E6" s="10">
        <f t="shared" si="0"/>
        <v>0.84563758389261745</v>
      </c>
      <c r="F6" s="6">
        <f>SUM(F3:F5)</f>
        <v>135</v>
      </c>
      <c r="G6" s="11">
        <f t="shared" si="1"/>
        <v>0.30201342281879195</v>
      </c>
      <c r="J6" s="15" t="s">
        <v>9</v>
      </c>
      <c r="K6" s="15">
        <v>115</v>
      </c>
      <c r="L6" s="16">
        <f>K6/K7</f>
        <v>0.21698113207547171</v>
      </c>
      <c r="M6" s="1">
        <v>171</v>
      </c>
      <c r="N6" s="14">
        <v>0.22709163346613545</v>
      </c>
    </row>
    <row r="7" spans="1:14" ht="19" x14ac:dyDescent="0.25">
      <c r="A7" s="2" t="s">
        <v>10</v>
      </c>
      <c r="B7" s="2">
        <v>131</v>
      </c>
      <c r="C7" s="9">
        <f>B7/B8</f>
        <v>0.22664359861591696</v>
      </c>
      <c r="D7" s="7"/>
      <c r="E7" s="7"/>
      <c r="F7" s="7"/>
      <c r="J7" s="15"/>
      <c r="K7" s="15">
        <f>SUM(K3:K6)</f>
        <v>530</v>
      </c>
      <c r="L7" s="16">
        <f>K7/K7</f>
        <v>1</v>
      </c>
      <c r="M7" s="1">
        <v>753</v>
      </c>
      <c r="N7" s="14">
        <v>1</v>
      </c>
    </row>
    <row r="8" spans="1:14" ht="20" thickBot="1" x14ac:dyDescent="0.3">
      <c r="A8" s="17"/>
      <c r="B8" s="2">
        <f>SUM(B6:B7)</f>
        <v>578</v>
      </c>
      <c r="C8" s="9"/>
      <c r="J8" s="18">
        <v>44001</v>
      </c>
      <c r="K8" s="19"/>
      <c r="L8" s="20"/>
    </row>
    <row r="11" spans="1:14" ht="19" x14ac:dyDescent="0.25">
      <c r="A11" s="21"/>
      <c r="B11" s="21"/>
      <c r="C11" s="21"/>
    </row>
    <row r="12" spans="1:14" ht="19" x14ac:dyDescent="0.25">
      <c r="A12" s="21"/>
      <c r="B12" s="22"/>
      <c r="C12" s="22"/>
    </row>
    <row r="13" spans="1:14" ht="17" thickBot="1" x14ac:dyDescent="0.25">
      <c r="A13" s="23"/>
      <c r="B13" s="23"/>
      <c r="C13" s="23"/>
    </row>
    <row r="14" spans="1:14" ht="19" x14ac:dyDescent="0.25">
      <c r="A14" s="24"/>
      <c r="B14" s="25"/>
      <c r="C14" s="26">
        <v>43770</v>
      </c>
      <c r="D14" s="25"/>
      <c r="E14" s="27">
        <v>44002</v>
      </c>
      <c r="J14" s="23"/>
    </row>
    <row r="15" spans="1:14" ht="19" x14ac:dyDescent="0.25">
      <c r="A15" s="28" t="s">
        <v>5</v>
      </c>
      <c r="B15" s="29">
        <v>267</v>
      </c>
      <c r="C15" s="30">
        <f>B15/578</f>
        <v>0.46193771626297581</v>
      </c>
      <c r="D15" s="29">
        <v>287</v>
      </c>
      <c r="E15" s="30">
        <f>D15/578</f>
        <v>0.49653979238754326</v>
      </c>
    </row>
    <row r="16" spans="1:14" ht="19" x14ac:dyDescent="0.25">
      <c r="A16" s="28" t="s">
        <v>6</v>
      </c>
      <c r="B16" s="29">
        <v>107</v>
      </c>
      <c r="C16" s="30">
        <f t="shared" ref="C16:C20" si="2">B16/578</f>
        <v>0.18512110726643599</v>
      </c>
      <c r="D16" s="29">
        <v>111</v>
      </c>
      <c r="E16" s="30">
        <f t="shared" ref="E16:E19" si="3">D16/578</f>
        <v>0.19204152249134948</v>
      </c>
    </row>
    <row r="17" spans="1:5" ht="19" x14ac:dyDescent="0.25">
      <c r="A17" s="28" t="s">
        <v>7</v>
      </c>
      <c r="B17" s="29">
        <v>70</v>
      </c>
      <c r="C17" s="30">
        <f t="shared" si="2"/>
        <v>0.12110726643598616</v>
      </c>
      <c r="D17" s="29">
        <v>49</v>
      </c>
      <c r="E17" s="30">
        <f t="shared" si="3"/>
        <v>8.4775086505190306E-2</v>
      </c>
    </row>
    <row r="18" spans="1:5" ht="19" x14ac:dyDescent="0.25">
      <c r="A18" s="28"/>
      <c r="B18" s="29">
        <f>SUM(B15:B17)</f>
        <v>444</v>
      </c>
      <c r="C18" s="30">
        <f t="shared" si="2"/>
        <v>0.76816608996539792</v>
      </c>
      <c r="D18" s="29">
        <f>SUM(D15:D17)</f>
        <v>447</v>
      </c>
      <c r="E18" s="30">
        <f t="shared" si="3"/>
        <v>0.77335640138408301</v>
      </c>
    </row>
    <row r="19" spans="1:5" ht="19" x14ac:dyDescent="0.25">
      <c r="A19" s="28" t="s">
        <v>10</v>
      </c>
      <c r="B19" s="29">
        <v>134</v>
      </c>
      <c r="C19" s="30">
        <f t="shared" si="2"/>
        <v>0.23183391003460208</v>
      </c>
      <c r="D19" s="29">
        <v>131</v>
      </c>
      <c r="E19" s="30">
        <f t="shared" si="3"/>
        <v>0.22664359861591696</v>
      </c>
    </row>
    <row r="20" spans="1:5" ht="20" thickBot="1" x14ac:dyDescent="0.3">
      <c r="A20" s="31"/>
      <c r="B20" s="32">
        <v>578</v>
      </c>
      <c r="C20" s="33">
        <f t="shared" si="2"/>
        <v>1</v>
      </c>
      <c r="D20" s="32">
        <f>SUM(D18:D19)</f>
        <v>578</v>
      </c>
      <c r="E20" s="34"/>
    </row>
    <row r="25" spans="1:5" ht="19" x14ac:dyDescent="0.25">
      <c r="B25" s="9">
        <v>0.49653979238754326</v>
      </c>
      <c r="C25" s="14">
        <v>0.40156599552572708</v>
      </c>
      <c r="D25" s="35">
        <v>0.4</v>
      </c>
      <c r="E25" s="14">
        <v>0.25365205843293492</v>
      </c>
    </row>
    <row r="26" spans="1:5" ht="19" x14ac:dyDescent="0.25">
      <c r="B26" s="9">
        <v>0.19204152249134948</v>
      </c>
      <c r="C26" s="14">
        <v>0.21476510067114093</v>
      </c>
      <c r="D26" s="35">
        <v>0.23207547169811321</v>
      </c>
      <c r="E26" s="14">
        <v>0.23107569721115537</v>
      </c>
    </row>
    <row r="27" spans="1:5" ht="19" x14ac:dyDescent="0.25">
      <c r="B27" s="9">
        <v>8.4775086505190306E-2</v>
      </c>
      <c r="C27" s="14">
        <v>0.19463087248322147</v>
      </c>
      <c r="D27" s="35">
        <v>0.15094339622641509</v>
      </c>
      <c r="E27" s="14">
        <v>0.28818061088977426</v>
      </c>
    </row>
    <row r="28" spans="1:5" ht="19" x14ac:dyDescent="0.25">
      <c r="B28" s="9">
        <v>0.22700000000000001</v>
      </c>
      <c r="C28" s="14">
        <v>0.18903803131991051</v>
      </c>
      <c r="D28" s="35">
        <v>0.21698113207547171</v>
      </c>
      <c r="E28" s="14">
        <v>0.22709163346613545</v>
      </c>
    </row>
    <row r="29" spans="1:5" x14ac:dyDescent="0.2">
      <c r="D29" s="36"/>
    </row>
  </sheetData>
  <mergeCells count="3">
    <mergeCell ref="K2:L2"/>
    <mergeCell ref="M2:N2"/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2020-07-01T13:26:58Z</dcterms:created>
  <dcterms:modified xsi:type="dcterms:W3CDTF">2020-07-01T13:27:13Z</dcterms:modified>
</cp:coreProperties>
</file>