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teurs SPI/ED 2016/"/>
    </mc:Choice>
  </mc:AlternateContent>
  <xr:revisionPtr revIDLastSave="0" documentId="13_ncr:1_{CDB37868-EFE6-4545-9A46-6270A4097FB4}" xr6:coauthVersionLast="45" xr6:coauthVersionMax="45" xr10:uidLastSave="{00000000-0000-0000-0000-000000000000}"/>
  <bookViews>
    <workbookView xWindow="5580" yWindow="2380" windowWidth="27640" windowHeight="16940" xr2:uid="{72429B97-9D2D-324F-BCF4-BAAF65A899EA}"/>
  </bookViews>
  <sheets>
    <sheet name="Présent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F3" i="1"/>
  <c r="E3" i="1"/>
  <c r="D3" i="1"/>
  <c r="C3" i="1"/>
  <c r="B2" i="1"/>
  <c r="G2" i="1"/>
  <c r="F2" i="1"/>
  <c r="E2" i="1"/>
  <c r="D2" i="1" l="1"/>
  <c r="C2" i="1"/>
  <c r="G21" i="1"/>
  <c r="F21" i="1"/>
  <c r="E21" i="1"/>
  <c r="D21" i="1"/>
  <c r="C21" i="1"/>
  <c r="B21" i="1"/>
  <c r="G19" i="1" l="1"/>
  <c r="F19" i="1"/>
  <c r="E19" i="1"/>
  <c r="D19" i="1"/>
  <c r="C19" i="1"/>
  <c r="B19" i="1"/>
  <c r="G17" i="1" l="1"/>
  <c r="F17" i="1"/>
  <c r="E17" i="1"/>
  <c r="D17" i="1"/>
  <c r="C17" i="1"/>
  <c r="B17" i="1"/>
  <c r="G15" i="1" l="1"/>
  <c r="F15" i="1"/>
  <c r="E15" i="1"/>
  <c r="D15" i="1"/>
  <c r="C15" i="1"/>
  <c r="B15" i="1"/>
  <c r="G13" i="1" l="1"/>
  <c r="F13" i="1"/>
  <c r="E13" i="1"/>
  <c r="D13" i="1"/>
  <c r="C13" i="1"/>
  <c r="B13" i="1"/>
  <c r="G11" i="1" l="1"/>
  <c r="F11" i="1"/>
  <c r="E11" i="1"/>
  <c r="D11" i="1"/>
  <c r="C11" i="1"/>
  <c r="B11" i="1"/>
  <c r="G9" i="1" l="1"/>
  <c r="F9" i="1"/>
  <c r="E9" i="1"/>
  <c r="D9" i="1"/>
  <c r="C9" i="1"/>
  <c r="B9" i="1"/>
  <c r="G7" i="1" l="1"/>
  <c r="F7" i="1"/>
  <c r="E7" i="1"/>
  <c r="D7" i="1"/>
  <c r="C7" i="1"/>
  <c r="B7" i="1"/>
  <c r="G5" i="1" l="1"/>
  <c r="F5" i="1"/>
  <c r="E5" i="1"/>
  <c r="D5" i="1"/>
  <c r="C5" i="1"/>
</calcChain>
</file>

<file path=xl/sharedStrings.xml><?xml version="1.0" encoding="utf-8"?>
<sst xmlns="http://schemas.openxmlformats.org/spreadsheetml/2006/main" count="16" uniqueCount="16">
  <si>
    <t>Docteurs</t>
  </si>
  <si>
    <t>LinkedIn</t>
  </si>
  <si>
    <t>Entreprise</t>
  </si>
  <si>
    <t>Académique</t>
  </si>
  <si>
    <t>NR</t>
  </si>
  <si>
    <t>Non LinkedIn</t>
  </si>
  <si>
    <t>EEATS</t>
  </si>
  <si>
    <t>GEET</t>
  </si>
  <si>
    <t>Total</t>
  </si>
  <si>
    <t>ED SPIM</t>
  </si>
  <si>
    <t>Poitiers &amp; Limoges</t>
  </si>
  <si>
    <t>ENSMA</t>
  </si>
  <si>
    <t>ED EMSTU</t>
  </si>
  <si>
    <t>EEA</t>
  </si>
  <si>
    <t>Arts et Métiers</t>
  </si>
  <si>
    <t>PSL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</si>
</sst>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1" applyFont="1" applyBorder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ses.fr/?q=&amp;fq=dateSoutenance:%5b2016-01-01T23:59:59Z%2BTO%2B2016-12-31T23:59:59Z%5d&amp;checkedfacets=oaiSetSpec=ddc:620;etablissement=Paris,%20ENSAM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?q=ecoleDoctorales:Ecole%20Doctorale%20Sciences%20pour%20l%27ing%C3%A9nieur%20et%20microtechniques&amp;fq=dateSoutenance:%5b2016-01-01T23:59:59Z%2BTO%2B2016-12-31T23:59:59Z%5d&amp;checkedfacets=&amp;start=0&amp;status=status:soutenue&amp;access=&amp;prevision=&amp;filtrepersonne=&amp;zone1=ecoleDoctorales&amp;val1=Ecole%20Doctorale%20Sciences%20pour%20l%27ing%C3%A9nieur%20et%20microtechniques&amp;op1=AND&amp;zone2=auteurs&amp;val2=&amp;op2=AND&amp;zone3=etabSoutenances&amp;val3=&amp;op3=AND&amp;zone4=dateSoutenance&amp;val4a=&amp;val4b=&amp;type=avance" TargetMode="External"/><Relationship Id="rId7" Type="http://schemas.openxmlformats.org/officeDocument/2006/relationships/hyperlink" Target="http://www.theses.fr/?q=&amp;fq=dateSoutenance:%5b2016-01-01T23:59:59Z%2BTO%2B2016-12-31T23:59:59Z%5d&amp;checkedfacets=etablissement=Lyon;ecoleDoctorale=%C3%89cole%20doctorale%20%C3%89lectronique,%20%C3%A9lectrotechnique,%20automatique%20(Lyon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www.theses.fr/?q=&amp;fq=dateSoutenance:%5b2016-01-01T23:59:59Z%2BTO%2B2016-12-31T23:59:59Z%5d&amp;checkedfacets=ecoleDoctorale=%C3%89cole%20doctorale%20G%C3%A9nie%20%C3%A9lectrique,%20%C3%A9lectronique%20et%20t%C3%A9l%C3%A9communications%20(Toulous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6-01-01T23:59:59Z%2BTO%2B2016-12-31T23:59:59Z%5d&amp;checkedfacets=ecoleDoctorale=%C3%89cole%20doctorale%20%C3%A9lectronique,%20%C3%A9lectrotechnique,%20automatique,%20traitement%20du%20signal%20(Grenobl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www.theses.fr/?q=&amp;fq=dateSoutenance:%5b2016-01-01T23:59:59Z%2BTO%2B2016-12-31T23:59:59Z%5d&amp;checkedfacets=ecoleDoctorale=%C3%89cole%20doctorale%20%C3%89nergie,%20Mat%C3%A9riaux,%20Sciences%20de%20la%20Terre%20et%20de%20l%27Univers%20(Centre-Val%20de%20Loir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?q=&amp;fq=dateSoutenance:%5b2016-01-01T23:59:59Z%2BTO%2B2016-12-31T23:59:59Z%5d&amp;checkedfacets=oaiSetSpec=ddc:620;etablissement=Chasseneuil-du-Poitou,%20Ecole%20nationale%20sup%C3%A9rieure%20de%20m%C3%A9canique%20et%20d%27a%C3%A9rotechniqu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heses.fr/?q=&amp;fq=dateSoutenance:%5b2016-01-01T23:59:59Z%2BTO%2B2016-12-31T23:59:59Z%5d&amp;checkedfacets=etablissement=Limoges;etablissement=Poitiers;oaiSetSpec=ddc:62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www.theses.fr/?q=&amp;fq=dateSoutenance:%5b2016-01-01T23:59:59Z%2BTO%2B2016-12-31T23:59:59Z%5d&amp;checkedfacets=oaiSetSpec=ddc:620;etablissement=Paris%20Sciences%20et%20Lettr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1B65-1573-F943-92A8-2E12D2BDA591}">
  <dimension ref="A1:G21"/>
  <sheetViews>
    <sheetView tabSelected="1" zoomScale="101" workbookViewId="0">
      <selection activeCell="B30" sqref="B30"/>
    </sheetView>
  </sheetViews>
  <sheetFormatPr baseColWidth="10" defaultRowHeight="15" x14ac:dyDescent="0.2"/>
  <cols>
    <col min="1" max="1" width="30.5" customWidth="1"/>
    <col min="2" max="2" width="21.5" customWidth="1"/>
    <col min="3" max="3" width="14.1640625" customWidth="1"/>
    <col min="4" max="4" width="16.33203125" customWidth="1"/>
    <col min="5" max="5" width="18.1640625" customWidth="1"/>
    <col min="6" max="6" width="15.6640625" customWidth="1"/>
    <col min="7" max="7" width="20.6640625" customWidth="1"/>
    <col min="8" max="8" width="26.83203125" customWidth="1"/>
    <col min="9" max="9" width="47.83203125" customWidth="1"/>
    <col min="10" max="10" width="53.5" customWidth="1"/>
  </cols>
  <sheetData>
    <row r="1" spans="1:7" ht="19" x14ac:dyDescent="0.25">
      <c r="A1" s="7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2" t="s">
        <v>5</v>
      </c>
    </row>
    <row r="2" spans="1:7" ht="19" x14ac:dyDescent="0.25">
      <c r="A2" s="9" t="s">
        <v>8</v>
      </c>
      <c r="B2" s="13">
        <f>D2+E2+F2+G2</f>
        <v>660</v>
      </c>
      <c r="C2" s="13">
        <f t="shared" ref="C2:G2" si="0">C4+C6+C8+C10+C12+C14+C16+C18+C20</f>
        <v>496</v>
      </c>
      <c r="D2" s="13">
        <f t="shared" si="0"/>
        <v>343</v>
      </c>
      <c r="E2" s="13">
        <f>E4+E6+E8+E10+E12+E14+E16+E18+E20</f>
        <v>112</v>
      </c>
      <c r="F2" s="13">
        <f>F4+F6+F8+F10+F12+F14+F16+F18+F20</f>
        <v>49</v>
      </c>
      <c r="G2" s="13">
        <f>G4+G6+G8+G10+G12+G14+G16+G18+G20</f>
        <v>156</v>
      </c>
    </row>
    <row r="3" spans="1:7" ht="19" x14ac:dyDescent="0.25">
      <c r="A3" s="8"/>
      <c r="B3" s="10"/>
      <c r="C3" s="10">
        <f>C2/B2</f>
        <v>0.75151515151515147</v>
      </c>
      <c r="D3" s="10">
        <f>D2/B2</f>
        <v>0.51969696969696966</v>
      </c>
      <c r="E3" s="10">
        <f>E2/B2</f>
        <v>0.16969696969696971</v>
      </c>
      <c r="F3" s="10">
        <f>F2/B2</f>
        <v>7.4242424242424249E-2</v>
      </c>
      <c r="G3" s="10">
        <f>G2/B2</f>
        <v>0.23636363636363636</v>
      </c>
    </row>
    <row r="4" spans="1:7" ht="19" x14ac:dyDescent="0.25">
      <c r="A4" s="3" t="s">
        <v>6</v>
      </c>
      <c r="B4" s="4">
        <v>118</v>
      </c>
      <c r="C4" s="4">
        <v>103</v>
      </c>
      <c r="D4" s="4">
        <v>81</v>
      </c>
      <c r="E4" s="4">
        <v>15</v>
      </c>
      <c r="F4" s="4">
        <v>7</v>
      </c>
      <c r="G4" s="4">
        <v>15</v>
      </c>
    </row>
    <row r="5" spans="1:7" ht="19" x14ac:dyDescent="0.25">
      <c r="A5" s="11"/>
      <c r="B5" s="5">
        <v>1</v>
      </c>
      <c r="C5" s="6">
        <f>C4/118</f>
        <v>0.8728813559322034</v>
      </c>
      <c r="D5" s="6">
        <f t="shared" ref="D5:G5" si="1">D4/118</f>
        <v>0.68644067796610164</v>
      </c>
      <c r="E5" s="6">
        <f t="shared" si="1"/>
        <v>0.1271186440677966</v>
      </c>
      <c r="F5" s="6">
        <f t="shared" si="1"/>
        <v>5.9322033898305086E-2</v>
      </c>
      <c r="G5" s="6">
        <f t="shared" si="1"/>
        <v>0.1271186440677966</v>
      </c>
    </row>
    <row r="6" spans="1:7" ht="19" x14ac:dyDescent="0.25">
      <c r="A6" s="3" t="s">
        <v>7</v>
      </c>
      <c r="B6" s="4">
        <v>64</v>
      </c>
      <c r="C6" s="4">
        <v>50</v>
      </c>
      <c r="D6" s="4">
        <v>32</v>
      </c>
      <c r="E6" s="4">
        <v>13</v>
      </c>
      <c r="F6" s="4">
        <v>5</v>
      </c>
      <c r="G6" s="4">
        <v>14</v>
      </c>
    </row>
    <row r="7" spans="1:7" ht="19" x14ac:dyDescent="0.25">
      <c r="A7" s="11"/>
      <c r="B7" s="6">
        <f>B6/64</f>
        <v>1</v>
      </c>
      <c r="C7" s="6">
        <f t="shared" ref="C7:G7" si="2">C6/64</f>
        <v>0.78125</v>
      </c>
      <c r="D7" s="6">
        <f t="shared" si="2"/>
        <v>0.5</v>
      </c>
      <c r="E7" s="6">
        <f t="shared" si="2"/>
        <v>0.203125</v>
      </c>
      <c r="F7" s="6">
        <f t="shared" si="2"/>
        <v>7.8125E-2</v>
      </c>
      <c r="G7" s="6">
        <f t="shared" si="2"/>
        <v>0.21875</v>
      </c>
    </row>
    <row r="8" spans="1:7" ht="19" x14ac:dyDescent="0.25">
      <c r="A8" s="3" t="s">
        <v>9</v>
      </c>
      <c r="B8" s="4">
        <v>93</v>
      </c>
      <c r="C8" s="4">
        <v>61</v>
      </c>
      <c r="D8" s="4">
        <v>29</v>
      </c>
      <c r="E8" s="4">
        <v>26</v>
      </c>
      <c r="F8" s="4">
        <v>6</v>
      </c>
      <c r="G8" s="4">
        <v>32</v>
      </c>
    </row>
    <row r="9" spans="1:7" ht="19" x14ac:dyDescent="0.25">
      <c r="A9" s="11"/>
      <c r="B9" s="6">
        <f>B8/93</f>
        <v>1</v>
      </c>
      <c r="C9" s="6">
        <f>C8/93</f>
        <v>0.65591397849462363</v>
      </c>
      <c r="D9" s="6">
        <f t="shared" ref="D9:G9" si="3">D8/93</f>
        <v>0.31182795698924731</v>
      </c>
      <c r="E9" s="6">
        <f t="shared" si="3"/>
        <v>0.27956989247311825</v>
      </c>
      <c r="F9" s="6">
        <f t="shared" si="3"/>
        <v>6.4516129032258063E-2</v>
      </c>
      <c r="G9" s="6">
        <f t="shared" si="3"/>
        <v>0.34408602150537637</v>
      </c>
    </row>
    <row r="10" spans="1:7" ht="19" x14ac:dyDescent="0.25">
      <c r="A10" s="3" t="s">
        <v>10</v>
      </c>
      <c r="B10" s="4">
        <v>73</v>
      </c>
      <c r="C10" s="4">
        <v>51</v>
      </c>
      <c r="D10" s="4">
        <v>39</v>
      </c>
      <c r="E10" s="4">
        <v>9</v>
      </c>
      <c r="F10" s="4">
        <v>3</v>
      </c>
      <c r="G10" s="4">
        <v>22</v>
      </c>
    </row>
    <row r="11" spans="1:7" ht="19" x14ac:dyDescent="0.25">
      <c r="A11" s="11"/>
      <c r="B11" s="6">
        <f>B10/73</f>
        <v>1</v>
      </c>
      <c r="C11" s="6">
        <f t="shared" ref="C11:G11" si="4">C10/73</f>
        <v>0.69863013698630139</v>
      </c>
      <c r="D11" s="6">
        <f t="shared" si="4"/>
        <v>0.53424657534246578</v>
      </c>
      <c r="E11" s="6">
        <f t="shared" si="4"/>
        <v>0.12328767123287671</v>
      </c>
      <c r="F11" s="6">
        <f t="shared" si="4"/>
        <v>4.1095890410958902E-2</v>
      </c>
      <c r="G11" s="6">
        <f t="shared" si="4"/>
        <v>0.30136986301369861</v>
      </c>
    </row>
    <row r="12" spans="1:7" ht="19" x14ac:dyDescent="0.25">
      <c r="A12" s="3" t="s">
        <v>11</v>
      </c>
      <c r="B12" s="4">
        <v>28</v>
      </c>
      <c r="C12" s="4">
        <v>20</v>
      </c>
      <c r="D12" s="4">
        <v>11</v>
      </c>
      <c r="E12" s="4">
        <v>5</v>
      </c>
      <c r="F12" s="4">
        <v>4</v>
      </c>
      <c r="G12" s="4">
        <v>8</v>
      </c>
    </row>
    <row r="13" spans="1:7" ht="19" x14ac:dyDescent="0.25">
      <c r="A13" s="11"/>
      <c r="B13" s="6">
        <f>B12/28</f>
        <v>1</v>
      </c>
      <c r="C13" s="6">
        <f t="shared" ref="C13:G13" si="5">C12/28</f>
        <v>0.7142857142857143</v>
      </c>
      <c r="D13" s="6">
        <f t="shared" si="5"/>
        <v>0.39285714285714285</v>
      </c>
      <c r="E13" s="6">
        <f t="shared" si="5"/>
        <v>0.17857142857142858</v>
      </c>
      <c r="F13" s="6">
        <f t="shared" si="5"/>
        <v>0.14285714285714285</v>
      </c>
      <c r="G13" s="6">
        <f t="shared" si="5"/>
        <v>0.2857142857142857</v>
      </c>
    </row>
    <row r="14" spans="1:7" ht="19" x14ac:dyDescent="0.25">
      <c r="A14" s="3" t="s">
        <v>12</v>
      </c>
      <c r="B14" s="4">
        <v>70</v>
      </c>
      <c r="C14" s="4">
        <v>43</v>
      </c>
      <c r="D14" s="4">
        <v>26</v>
      </c>
      <c r="E14" s="4">
        <v>8</v>
      </c>
      <c r="F14" s="4">
        <v>9</v>
      </c>
      <c r="G14" s="4">
        <v>27</v>
      </c>
    </row>
    <row r="15" spans="1:7" ht="19" x14ac:dyDescent="0.25">
      <c r="A15" s="11"/>
      <c r="B15" s="6">
        <f>B14/60</f>
        <v>1.1666666666666667</v>
      </c>
      <c r="C15" s="6">
        <f t="shared" ref="C15:G15" si="6">C14/60</f>
        <v>0.71666666666666667</v>
      </c>
      <c r="D15" s="6">
        <f t="shared" si="6"/>
        <v>0.43333333333333335</v>
      </c>
      <c r="E15" s="6">
        <f t="shared" si="6"/>
        <v>0.13333333333333333</v>
      </c>
      <c r="F15" s="6">
        <f t="shared" si="6"/>
        <v>0.15</v>
      </c>
      <c r="G15" s="6">
        <f t="shared" si="6"/>
        <v>0.45</v>
      </c>
    </row>
    <row r="16" spans="1:7" ht="19" x14ac:dyDescent="0.25">
      <c r="A16" s="3" t="s">
        <v>13</v>
      </c>
      <c r="B16" s="4">
        <v>62</v>
      </c>
      <c r="C16" s="4">
        <v>49</v>
      </c>
      <c r="D16" s="4">
        <v>30</v>
      </c>
      <c r="E16" s="4">
        <v>12</v>
      </c>
      <c r="F16" s="4">
        <v>7</v>
      </c>
      <c r="G16" s="4">
        <v>13</v>
      </c>
    </row>
    <row r="17" spans="1:7" ht="19" x14ac:dyDescent="0.25">
      <c r="A17" s="11"/>
      <c r="B17" s="6">
        <f>B16/62</f>
        <v>1</v>
      </c>
      <c r="C17" s="6">
        <f t="shared" ref="C17:G17" si="7">C16/62</f>
        <v>0.79032258064516125</v>
      </c>
      <c r="D17" s="6">
        <f t="shared" si="7"/>
        <v>0.4838709677419355</v>
      </c>
      <c r="E17" s="6">
        <f t="shared" si="7"/>
        <v>0.19354838709677419</v>
      </c>
      <c r="F17" s="6">
        <f t="shared" si="7"/>
        <v>0.11290322580645161</v>
      </c>
      <c r="G17" s="6">
        <f t="shared" si="7"/>
        <v>0.20967741935483872</v>
      </c>
    </row>
    <row r="18" spans="1:7" ht="19" x14ac:dyDescent="0.25">
      <c r="A18" s="14" t="s">
        <v>14</v>
      </c>
      <c r="B18" s="4">
        <v>80</v>
      </c>
      <c r="C18" s="4">
        <v>61</v>
      </c>
      <c r="D18" s="4">
        <v>47</v>
      </c>
      <c r="E18" s="4">
        <v>14</v>
      </c>
      <c r="F18" s="4">
        <v>3</v>
      </c>
      <c r="G18" s="4">
        <v>16</v>
      </c>
    </row>
    <row r="19" spans="1:7" ht="19" x14ac:dyDescent="0.25">
      <c r="A19" s="4"/>
      <c r="B19" s="6">
        <f>B18/80</f>
        <v>1</v>
      </c>
      <c r="C19" s="6">
        <f t="shared" ref="C19:G19" si="8">C18/80</f>
        <v>0.76249999999999996</v>
      </c>
      <c r="D19" s="6">
        <f t="shared" si="8"/>
        <v>0.58750000000000002</v>
      </c>
      <c r="E19" s="6">
        <f t="shared" si="8"/>
        <v>0.17499999999999999</v>
      </c>
      <c r="F19" s="6">
        <f t="shared" si="8"/>
        <v>3.7499999999999999E-2</v>
      </c>
      <c r="G19" s="6">
        <f t="shared" si="8"/>
        <v>0.2</v>
      </c>
    </row>
    <row r="20" spans="1:7" ht="19" x14ac:dyDescent="0.25">
      <c r="A20" s="3" t="s">
        <v>15</v>
      </c>
      <c r="B20" s="16">
        <v>72</v>
      </c>
      <c r="C20" s="16">
        <v>58</v>
      </c>
      <c r="D20" s="16">
        <v>48</v>
      </c>
      <c r="E20" s="16">
        <v>10</v>
      </c>
      <c r="F20" s="16">
        <v>5</v>
      </c>
      <c r="G20" s="16">
        <v>9</v>
      </c>
    </row>
    <row r="21" spans="1:7" ht="19" x14ac:dyDescent="0.25">
      <c r="A21" s="15"/>
      <c r="B21" s="17">
        <f>B20/72</f>
        <v>1</v>
      </c>
      <c r="C21" s="17">
        <f t="shared" ref="C21:G21" si="9">C20/72</f>
        <v>0.80555555555555558</v>
      </c>
      <c r="D21" s="17">
        <f t="shared" si="9"/>
        <v>0.66666666666666663</v>
      </c>
      <c r="E21" s="17">
        <f t="shared" si="9"/>
        <v>0.1388888888888889</v>
      </c>
      <c r="F21" s="17">
        <f t="shared" si="9"/>
        <v>6.9444444444444448E-2</v>
      </c>
      <c r="G21" s="17">
        <f t="shared" si="9"/>
        <v>0.125</v>
      </c>
    </row>
  </sheetData>
  <hyperlinks>
    <hyperlink ref="A4" r:id="rId1" xr:uid="{91D255B0-624B-EE48-9F06-4F840486EE24}"/>
    <hyperlink ref="A6" r:id="rId2" xr:uid="{9A7DE7B8-2D43-5544-A882-63928BB3D17D}"/>
    <hyperlink ref="A8" r:id="rId3" xr:uid="{D7BFFA4E-1172-9E4F-BDF9-88FF74F8CC07}"/>
    <hyperlink ref="A10" r:id="rId4" xr:uid="{9459AA47-2DC9-5646-B514-10FFF2BC9827}"/>
    <hyperlink ref="A12" r:id="rId5" xr:uid="{4FCD3430-16AC-7142-A40B-2CA9B8E5F0E8}"/>
    <hyperlink ref="A14" r:id="rId6" xr:uid="{A707297E-432C-BA4D-B4C2-F8AEB0F2DD22}"/>
    <hyperlink ref="A16" r:id="rId7" xr:uid="{389AEC61-3653-A64F-A9C8-BC9AF6B2E9AD}"/>
    <hyperlink ref="A18" r:id="rId8" xr:uid="{728C48CB-5EA4-A040-A92F-35ECE54EF4EA}"/>
    <hyperlink ref="A20" r:id="rId9" xr:uid="{DC1E0F7A-7D5D-B44D-B714-A110C5C4A1BE}"/>
  </hyperlinks>
  <pageMargins left="0.7" right="0.7" top="0.75" bottom="0.75" header="0.3" footer="0.3"/>
  <pageSetup paperSize="9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Présentation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2020-02-20T13:55:24Z</dcterms:created>
  <dcterms:modified xsi:type="dcterms:W3CDTF">2020-07-25T07:41:15Z</dcterms:modified>
</cp:coreProperties>
</file>